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965" windowWidth="12375" windowHeight="39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<sst xmlns="http://schemas.openxmlformats.org/spreadsheetml/2006/main" count="60" uniqueCount="59">
  <si>
    <t>Location</t>
  </si>
  <si>
    <t>School</t>
  </si>
  <si>
    <t>Teacher</t>
  </si>
  <si>
    <t>Site Elevation</t>
  </si>
  <si>
    <t>Collection Date</t>
  </si>
  <si>
    <t>Canopy Closure</t>
  </si>
  <si>
    <t>Groundcover</t>
  </si>
  <si>
    <t>Tree# / Quadrant</t>
  </si>
  <si>
    <t>DBH (cm)</t>
  </si>
  <si>
    <t>Height (m)</t>
  </si>
  <si>
    <t>Collection Height (m)</t>
  </si>
  <si>
    <t>Fascicle Length (mm)</t>
  </si>
  <si>
    <t>Needle Retention</t>
  </si>
  <si>
    <t>Needle Length (mm)</t>
  </si>
  <si>
    <t>% Mottle</t>
  </si>
  <si>
    <t>% Tip Necrosis</t>
  </si>
  <si>
    <t>% Necrosis &amp; Mottle</t>
  </si>
  <si>
    <t>Damage Length (mm)</t>
  </si>
  <si>
    <t>pssp</t>
  </si>
  <si>
    <t>Submitted By:</t>
  </si>
  <si>
    <t>Latlong</t>
  </si>
  <si>
    <t>Elev</t>
  </si>
  <si>
    <t>collection date</t>
  </si>
  <si>
    <t>canopy cover</t>
  </si>
  <si>
    <t>ground cover</t>
  </si>
  <si>
    <t>E.H. Glastonbury Magnet School-1</t>
  </si>
  <si>
    <t>Moore/Rand/Leavitt</t>
  </si>
  <si>
    <t>41/43/09 / 72/29/23</t>
  </si>
  <si>
    <t>86%</t>
  </si>
  <si>
    <t>74%</t>
  </si>
  <si>
    <t>N-Coll-Ht</t>
  </si>
  <si>
    <t>N-Fas-Len</t>
  </si>
  <si>
    <t>N-Need-Ret</t>
  </si>
  <si>
    <t>N-Water</t>
  </si>
  <si>
    <t>N-NumNeedles</t>
  </si>
  <si>
    <t>N-AvgNeed-Len</t>
  </si>
  <si>
    <t>N-PerTipNec</t>
  </si>
  <si>
    <t>N-PerChlMot</t>
  </si>
  <si>
    <t>N-AvgTotDamg-Len</t>
  </si>
  <si>
    <t>N-PerNeedBothSymp</t>
  </si>
  <si>
    <t>N-AvgPerDamage</t>
  </si>
  <si>
    <t>TreeNumber</t>
  </si>
  <si>
    <t>DBH</t>
  </si>
  <si>
    <t>CrownHeight</t>
  </si>
  <si>
    <t>TreeHeight</t>
  </si>
  <si>
    <t>S-Coll-Ht</t>
  </si>
  <si>
    <t>S-Fas-Len</t>
  </si>
  <si>
    <t>S-Need-Ret</t>
  </si>
  <si>
    <t>S-Water</t>
  </si>
  <si>
    <t>S-NumNeedles</t>
  </si>
  <si>
    <t>S-AvgNeed-Len</t>
  </si>
  <si>
    <t>S-PerTipNec</t>
  </si>
  <si>
    <t>S-PerChlMot</t>
  </si>
  <si>
    <t>S-AvgTotDamg-Len</t>
  </si>
  <si>
    <t>S-PerNeedBothSymp</t>
  </si>
  <si>
    <t>S-AvgPerDamage</t>
  </si>
  <si>
    <t>Average % Damage</t>
  </si>
  <si>
    <t>% Water Content</t>
  </si>
  <si>
    <t xml:space="preserve">Shapleigh ME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</si>
</sst>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5">
    <font>
      <sz val="10"/>
      <name val="Arial"/>
      <family val="0"/>
    </font>
    <font>
      <b/>
      <sz val="10"/>
      <name val="Arial"/>
      <family val="2"/>
    </font>
    <font>
      <sz val="9"/>
      <color indexed="8"/>
      <name val="Arial"/>
      <family val="0"/>
    </font>
    <font>
      <i/>
      <sz val="10"/>
      <color indexed="8"/>
      <name val="Britannic Bold"/>
      <family val="0"/>
    </font>
    <font>
      <sz val="10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ke%20Gagnon\Desktop\Ryan-Mike-SharedFiles\FTP\biometrics-Bk1,2\Book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HGMS"/>
      <sheetName val="Sheet3"/>
    </sheetNames>
    <sheetDataSet>
      <sheetData sheetId="1">
        <row r="2">
          <cell r="A2" t="str">
            <v>Shapleigh Memorial School-2</v>
          </cell>
          <cell r="B2" t="str">
            <v>Petersen</v>
          </cell>
          <cell r="D2" t="str">
            <v>Data Not Reported</v>
          </cell>
          <cell r="E2">
            <v>38142</v>
          </cell>
          <cell r="F2" t="str">
            <v>Data Not Reported</v>
          </cell>
          <cell r="G2" t="str">
            <v>Data Not Reported</v>
          </cell>
        </row>
        <row r="5">
          <cell r="A5">
            <v>4.3</v>
          </cell>
          <cell r="C5">
            <v>2</v>
          </cell>
          <cell r="F5">
            <v>71</v>
          </cell>
          <cell r="G5">
            <v>60</v>
          </cell>
          <cell r="H5">
            <v>60</v>
          </cell>
          <cell r="I5">
            <v>14</v>
          </cell>
          <cell r="J5">
            <v>30</v>
          </cell>
          <cell r="K5">
            <v>20</v>
          </cell>
          <cell r="L5">
            <v>926</v>
          </cell>
          <cell r="M5">
            <v>15.4</v>
          </cell>
          <cell r="O5">
            <v>6.6</v>
          </cell>
          <cell r="P5">
            <v>4.3</v>
          </cell>
          <cell r="R5">
            <v>2</v>
          </cell>
          <cell r="U5">
            <v>73</v>
          </cell>
          <cell r="V5">
            <v>50</v>
          </cell>
          <cell r="W5">
            <v>90</v>
          </cell>
          <cell r="X5">
            <v>8</v>
          </cell>
          <cell r="Y5">
            <v>40</v>
          </cell>
          <cell r="Z5">
            <v>11</v>
          </cell>
        </row>
        <row r="6">
          <cell r="A6">
            <v>4.6</v>
          </cell>
          <cell r="C6">
            <v>1</v>
          </cell>
          <cell r="F6">
            <v>64</v>
          </cell>
          <cell r="G6">
            <v>80</v>
          </cell>
          <cell r="H6">
            <v>70</v>
          </cell>
          <cell r="I6">
            <v>3</v>
          </cell>
          <cell r="J6">
            <v>70</v>
          </cell>
          <cell r="K6">
            <v>4</v>
          </cell>
          <cell r="L6">
            <v>927</v>
          </cell>
          <cell r="M6">
            <v>15.3</v>
          </cell>
          <cell r="O6">
            <v>7.6</v>
          </cell>
          <cell r="P6">
            <v>5.5</v>
          </cell>
          <cell r="R6">
            <v>2</v>
          </cell>
          <cell r="U6">
            <v>63</v>
          </cell>
          <cell r="V6">
            <v>90</v>
          </cell>
          <cell r="W6">
            <v>100</v>
          </cell>
          <cell r="X6">
            <v>7</v>
          </cell>
          <cell r="Y6">
            <v>90</v>
          </cell>
          <cell r="Z6">
            <v>11</v>
          </cell>
        </row>
        <row r="7">
          <cell r="A7">
            <v>6.4</v>
          </cell>
          <cell r="C7">
            <v>2</v>
          </cell>
          <cell r="F7">
            <v>60</v>
          </cell>
          <cell r="G7">
            <v>100</v>
          </cell>
          <cell r="H7">
            <v>50</v>
          </cell>
          <cell r="I7">
            <v>12</v>
          </cell>
          <cell r="J7">
            <v>50</v>
          </cell>
          <cell r="K7">
            <v>20</v>
          </cell>
          <cell r="L7">
            <v>928</v>
          </cell>
          <cell r="M7">
            <v>14.3</v>
          </cell>
          <cell r="O7">
            <v>7.2</v>
          </cell>
          <cell r="P7">
            <v>3.7</v>
          </cell>
          <cell r="R7">
            <v>2</v>
          </cell>
          <cell r="U7">
            <v>54</v>
          </cell>
          <cell r="V7">
            <v>60</v>
          </cell>
          <cell r="W7">
            <v>80</v>
          </cell>
          <cell r="X7">
            <v>2</v>
          </cell>
          <cell r="Y7">
            <v>40</v>
          </cell>
          <cell r="Z7">
            <v>4</v>
          </cell>
        </row>
        <row r="8">
          <cell r="A8">
            <v>3</v>
          </cell>
          <cell r="C8">
            <v>3</v>
          </cell>
          <cell r="F8">
            <v>79</v>
          </cell>
          <cell r="G8">
            <v>50</v>
          </cell>
          <cell r="H8">
            <v>80</v>
          </cell>
          <cell r="I8">
            <v>20</v>
          </cell>
          <cell r="J8">
            <v>40</v>
          </cell>
          <cell r="K8">
            <v>25</v>
          </cell>
          <cell r="L8">
            <v>929</v>
          </cell>
          <cell r="M8">
            <v>12.4</v>
          </cell>
          <cell r="O8">
            <v>6.3</v>
          </cell>
          <cell r="P8">
            <v>3.7</v>
          </cell>
          <cell r="R8">
            <v>2</v>
          </cell>
          <cell r="U8">
            <v>73</v>
          </cell>
          <cell r="V8">
            <v>70</v>
          </cell>
          <cell r="W8">
            <v>20</v>
          </cell>
          <cell r="X8">
            <v>10</v>
          </cell>
          <cell r="Y8">
            <v>20</v>
          </cell>
          <cell r="Z8">
            <v>14</v>
          </cell>
        </row>
        <row r="9">
          <cell r="A9">
            <v>6.1</v>
          </cell>
          <cell r="C9">
            <v>1</v>
          </cell>
          <cell r="F9">
            <v>95</v>
          </cell>
          <cell r="G9">
            <v>60</v>
          </cell>
          <cell r="H9">
            <v>90</v>
          </cell>
          <cell r="I9">
            <v>16</v>
          </cell>
          <cell r="J9">
            <v>50</v>
          </cell>
          <cell r="K9">
            <v>17</v>
          </cell>
          <cell r="L9">
            <v>930</v>
          </cell>
          <cell r="M9">
            <v>43</v>
          </cell>
          <cell r="O9">
            <v>11.3</v>
          </cell>
          <cell r="P9">
            <v>6.1</v>
          </cell>
          <cell r="R9">
            <v>2</v>
          </cell>
          <cell r="U9">
            <v>72</v>
          </cell>
          <cell r="V9">
            <v>20</v>
          </cell>
          <cell r="W9">
            <v>60</v>
          </cell>
          <cell r="X9">
            <v>2</v>
          </cell>
          <cell r="Y9">
            <v>20</v>
          </cell>
          <cell r="Z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15.140625" style="0" customWidth="1"/>
    <col min="2" max="2" width="17.140625" style="0" customWidth="1"/>
    <col min="3" max="3" width="12.28125" style="0" customWidth="1"/>
    <col min="4" max="4" width="17.7109375" style="0" customWidth="1"/>
    <col min="5" max="6" width="18.8515625" style="0" customWidth="1"/>
    <col min="7" max="7" width="17.140625" style="0" customWidth="1"/>
  </cols>
  <sheetData>
    <row r="1" spans="1:2" ht="12.75">
      <c r="A1" s="1" t="s">
        <v>0</v>
      </c>
      <c r="B1" t="s">
        <v>58</v>
      </c>
    </row>
    <row r="2" spans="1:2" ht="12.75">
      <c r="A2" s="1" t="s">
        <v>1</v>
      </c>
      <c r="B2" t="str">
        <f>'[1]EHGMS'!$A$2</f>
        <v>Shapleigh Memorial School-2</v>
      </c>
    </row>
    <row r="3" spans="1:2" ht="12.75">
      <c r="A3" s="1" t="s">
        <v>2</v>
      </c>
      <c r="B3" t="str">
        <f>'[1]EHGMS'!$B$2</f>
        <v>Petersen</v>
      </c>
    </row>
    <row r="4" spans="1:2" ht="12.75">
      <c r="A4" s="1" t="s">
        <v>3</v>
      </c>
      <c r="B4" t="str">
        <f>'[1]EHGMS'!$D$2</f>
        <v>Data Not Reported</v>
      </c>
    </row>
    <row r="5" spans="1:2" ht="12.75">
      <c r="A5" s="1" t="s">
        <v>4</v>
      </c>
      <c r="B5" s="4">
        <f>'[1]EHGMS'!$E$2</f>
        <v>38142</v>
      </c>
    </row>
    <row r="6" spans="1:2" ht="12.75">
      <c r="A6" s="1" t="s">
        <v>5</v>
      </c>
      <c r="B6" t="str">
        <f>'[1]EHGMS'!$F$2</f>
        <v>Data Not Reported</v>
      </c>
    </row>
    <row r="7" spans="1:2" ht="12.75">
      <c r="A7" s="1" t="s">
        <v>6</v>
      </c>
      <c r="B7" t="str">
        <f>'[1]EHGMS'!$G$2</f>
        <v>Data Not Reported</v>
      </c>
    </row>
    <row r="9" spans="1:7" ht="12.75">
      <c r="A9" s="2" t="s">
        <v>7</v>
      </c>
      <c r="B9" s="3" t="s">
        <v>8</v>
      </c>
      <c r="C9" s="3" t="s">
        <v>9</v>
      </c>
      <c r="D9" s="3" t="s">
        <v>10</v>
      </c>
      <c r="E9" s="3" t="s">
        <v>11</v>
      </c>
      <c r="F9" s="3" t="s">
        <v>12</v>
      </c>
      <c r="G9" s="3" t="s">
        <v>57</v>
      </c>
    </row>
    <row r="10" spans="1:7" ht="12.75">
      <c r="A10" s="3" t="str">
        <f>'[1]EHGMS'!$L$5&amp;""&amp;"N"</f>
        <v>926N</v>
      </c>
      <c r="B10" s="14">
        <f>'[1]EHGMS'!$M$5</f>
        <v>15.4</v>
      </c>
      <c r="C10" s="14">
        <f>'[1]EHGMS'!$O$5</f>
        <v>6.6</v>
      </c>
      <c r="D10" s="3">
        <f>'[1]EHGMS'!$A$5</f>
        <v>4.3</v>
      </c>
      <c r="E10" s="3">
        <f>'[1]EHGMS'!$B$5</f>
        <v>0</v>
      </c>
      <c r="F10" s="3">
        <f>'[1]EHGMS'!$C$5</f>
        <v>2</v>
      </c>
      <c r="G10" s="3">
        <f>'[1]EHGMS'!$D$5</f>
        <v>0</v>
      </c>
    </row>
    <row r="11" spans="1:7" ht="12.75">
      <c r="A11" s="3" t="str">
        <f>'[1]EHGMS'!$L$5&amp;""&amp;"S"</f>
        <v>926S</v>
      </c>
      <c r="B11" s="3"/>
      <c r="C11" s="3"/>
      <c r="D11" s="3">
        <f>'[1]EHGMS'!$P$5</f>
        <v>4.3</v>
      </c>
      <c r="E11" s="3">
        <f>'[1]EHGMS'!$Q$5</f>
        <v>0</v>
      </c>
      <c r="F11" s="3">
        <f>'[1]EHGMS'!$R$5</f>
        <v>2</v>
      </c>
      <c r="G11" s="3">
        <f>'[1]EHGMS'!$S$5</f>
        <v>0</v>
      </c>
    </row>
    <row r="12" spans="1:7" ht="12.75">
      <c r="A12" s="3" t="str">
        <f>'[1]EHGMS'!$L$6&amp;""&amp;"N"</f>
        <v>927N</v>
      </c>
      <c r="B12" s="14">
        <f>'[1]EHGMS'!$M$6</f>
        <v>15.3</v>
      </c>
      <c r="C12" s="14">
        <f>'[1]EHGMS'!$O$6</f>
        <v>7.6</v>
      </c>
      <c r="D12" s="3">
        <f>'[1]EHGMS'!$A$6</f>
        <v>4.6</v>
      </c>
      <c r="E12" s="3">
        <f>'[1]EHGMS'!$B$6</f>
        <v>0</v>
      </c>
      <c r="F12" s="3">
        <f>'[1]EHGMS'!$C$6</f>
        <v>1</v>
      </c>
      <c r="G12" s="3">
        <f>'[1]EHGMS'!$D$6</f>
        <v>0</v>
      </c>
    </row>
    <row r="13" spans="1:7" ht="12.75">
      <c r="A13" s="3" t="str">
        <f>'[1]EHGMS'!$L$6&amp;""&amp;"S"</f>
        <v>927S</v>
      </c>
      <c r="B13" s="3"/>
      <c r="C13" s="3"/>
      <c r="D13" s="3">
        <f>'[1]EHGMS'!$P$6</f>
        <v>5.5</v>
      </c>
      <c r="E13" s="3">
        <f>'[1]EHGMS'!$Q$6</f>
        <v>0</v>
      </c>
      <c r="F13" s="3">
        <f>'[1]EHGMS'!$R$6</f>
        <v>2</v>
      </c>
      <c r="G13" s="3">
        <f>'[1]EHGMS'!$S$6</f>
        <v>0</v>
      </c>
    </row>
    <row r="14" spans="1:7" ht="12.75">
      <c r="A14" s="3" t="str">
        <f>'[1]EHGMS'!$L$7&amp;""&amp;"N"</f>
        <v>928N</v>
      </c>
      <c r="B14" s="14">
        <f>'[1]EHGMS'!$M$7</f>
        <v>14.3</v>
      </c>
      <c r="C14" s="14">
        <f>'[1]EHGMS'!$O$7</f>
        <v>7.2</v>
      </c>
      <c r="D14" s="3">
        <f>'[1]EHGMS'!$A$7</f>
        <v>6.4</v>
      </c>
      <c r="E14" s="3">
        <f>'[1]EHGMS'!$B$7</f>
        <v>0</v>
      </c>
      <c r="F14" s="3">
        <f>'[1]EHGMS'!$C$7</f>
        <v>2</v>
      </c>
      <c r="G14" s="3">
        <f>'[1]EHGMS'!$D$7</f>
        <v>0</v>
      </c>
    </row>
    <row r="15" spans="1:7" ht="12.75">
      <c r="A15" s="3" t="str">
        <f>'[1]EHGMS'!$L$7&amp;""&amp;"S"</f>
        <v>928S</v>
      </c>
      <c r="B15" s="3"/>
      <c r="C15" s="3"/>
      <c r="D15" s="3">
        <f>'[1]EHGMS'!$P$7</f>
        <v>3.7</v>
      </c>
      <c r="E15" s="3">
        <f>'[1]EHGMS'!$Q$7</f>
        <v>0</v>
      </c>
      <c r="F15" s="3">
        <f>'[1]EHGMS'!$R$7</f>
        <v>2</v>
      </c>
      <c r="G15" s="3">
        <f>'[1]EHGMS'!$S$7</f>
        <v>0</v>
      </c>
    </row>
    <row r="16" spans="1:7" ht="12.75">
      <c r="A16" s="3" t="str">
        <f>'[1]EHGMS'!$L$8&amp;""&amp;"N"</f>
        <v>929N</v>
      </c>
      <c r="B16" s="14">
        <f>'[1]EHGMS'!$M$8</f>
        <v>12.4</v>
      </c>
      <c r="C16" s="14">
        <f>'[1]EHGMS'!$O$8</f>
        <v>6.3</v>
      </c>
      <c r="D16" s="3">
        <f>'[1]EHGMS'!$A$8</f>
        <v>3</v>
      </c>
      <c r="E16" s="3">
        <f>'[1]EHGMS'!$B$8</f>
        <v>0</v>
      </c>
      <c r="F16" s="3">
        <f>'[1]EHGMS'!$C$8</f>
        <v>3</v>
      </c>
      <c r="G16" s="3">
        <f>'[1]EHGMS'!$D$8</f>
        <v>0</v>
      </c>
    </row>
    <row r="17" spans="1:7" ht="12.75">
      <c r="A17" s="3" t="str">
        <f>'[1]EHGMS'!$L$8&amp;""&amp;"S"</f>
        <v>929S</v>
      </c>
      <c r="B17" s="3"/>
      <c r="C17" s="3"/>
      <c r="D17" s="3">
        <f>'[1]EHGMS'!$P$8</f>
        <v>3.7</v>
      </c>
      <c r="E17" s="3">
        <f>'[1]EHGMS'!$Q$8</f>
        <v>0</v>
      </c>
      <c r="F17" s="3">
        <f>'[1]EHGMS'!$R$8</f>
        <v>2</v>
      </c>
      <c r="G17" s="3">
        <f>'[1]EHGMS'!$S$8</f>
        <v>0</v>
      </c>
    </row>
    <row r="18" spans="1:7" ht="12.75">
      <c r="A18" s="3" t="str">
        <f>'[1]EHGMS'!$L$9&amp;""&amp;"N"</f>
        <v>930N</v>
      </c>
      <c r="B18" s="14">
        <f>'[1]EHGMS'!$M$9</f>
        <v>43</v>
      </c>
      <c r="C18" s="14">
        <f>'[1]EHGMS'!$O$9</f>
        <v>11.3</v>
      </c>
      <c r="D18" s="3">
        <f>'[1]EHGMS'!$A$9</f>
        <v>6.1</v>
      </c>
      <c r="E18" s="3">
        <f>'[1]EHGMS'!$B$9</f>
        <v>0</v>
      </c>
      <c r="F18" s="3">
        <f>'[1]EHGMS'!$C$9</f>
        <v>1</v>
      </c>
      <c r="G18" s="3">
        <f>'[1]EHGMS'!$D$9</f>
        <v>0</v>
      </c>
    </row>
    <row r="19" spans="1:7" ht="12.75">
      <c r="A19" s="3" t="str">
        <f>'[1]EHGMS'!$L$9&amp;""&amp;"S"</f>
        <v>930S</v>
      </c>
      <c r="B19" s="3"/>
      <c r="C19" s="3"/>
      <c r="D19" s="3">
        <f>'[1]EHGMS'!$P$9</f>
        <v>6.1</v>
      </c>
      <c r="E19" s="3">
        <f>'[1]EHGMS'!$Q$9</f>
        <v>0</v>
      </c>
      <c r="F19" s="3">
        <f>'[1]EHGMS'!$R$9</f>
        <v>2</v>
      </c>
      <c r="G19" s="3">
        <f>'[1]EHGMS'!$S$9</f>
        <v>0</v>
      </c>
    </row>
    <row r="20" spans="1:7" ht="12.75">
      <c r="A20" s="3"/>
      <c r="B20" s="3"/>
      <c r="C20" s="3"/>
      <c r="D20" s="3"/>
      <c r="E20" s="3"/>
      <c r="F20" s="3"/>
      <c r="G20" s="3"/>
    </row>
    <row r="21" spans="1:7" ht="12.75">
      <c r="A21" s="2" t="s">
        <v>7</v>
      </c>
      <c r="B21" s="3" t="s">
        <v>13</v>
      </c>
      <c r="C21" s="3" t="s">
        <v>14</v>
      </c>
      <c r="D21" s="3" t="s">
        <v>15</v>
      </c>
      <c r="E21" s="3" t="s">
        <v>16</v>
      </c>
      <c r="F21" s="3" t="s">
        <v>17</v>
      </c>
      <c r="G21" s="3" t="s">
        <v>56</v>
      </c>
    </row>
    <row r="22" spans="1:7" ht="12.75">
      <c r="A22" s="3" t="str">
        <f>'[1]EHGMS'!$L$5&amp;""&amp;"N"</f>
        <v>926N</v>
      </c>
      <c r="B22" s="3">
        <f>'[1]EHGMS'!$F$5</f>
        <v>71</v>
      </c>
      <c r="C22" s="3">
        <f>'[1]EHGMS'!$H$5</f>
        <v>60</v>
      </c>
      <c r="D22" s="3">
        <f>'[1]EHGMS'!$G$5</f>
        <v>60</v>
      </c>
      <c r="E22" s="3">
        <f>'[1]EHGMS'!$J$5</f>
        <v>30</v>
      </c>
      <c r="F22" s="3">
        <f>'[1]EHGMS'!$I$5</f>
        <v>14</v>
      </c>
      <c r="G22" s="3">
        <f>'[1]EHGMS'!$K$5</f>
        <v>20</v>
      </c>
    </row>
    <row r="23" spans="1:7" ht="12.75">
      <c r="A23" s="3" t="str">
        <f>'[1]EHGMS'!$L$5&amp;""&amp;"S"</f>
        <v>926S</v>
      </c>
      <c r="B23" s="3">
        <f>'[1]EHGMS'!$U$5</f>
        <v>73</v>
      </c>
      <c r="C23" s="3">
        <f>'[1]EHGMS'!$W$5</f>
        <v>90</v>
      </c>
      <c r="D23" s="3">
        <f>'[1]EHGMS'!$V$5</f>
        <v>50</v>
      </c>
      <c r="E23" s="3">
        <f>'[1]EHGMS'!$Y$5</f>
        <v>40</v>
      </c>
      <c r="F23" s="3">
        <f>'[1]EHGMS'!$X$5</f>
        <v>8</v>
      </c>
      <c r="G23" s="3">
        <f>'[1]EHGMS'!$Z$5</f>
        <v>11</v>
      </c>
    </row>
    <row r="24" spans="1:7" ht="12.75">
      <c r="A24" s="3" t="str">
        <f>'[1]EHGMS'!$L$6&amp;""&amp;"N"</f>
        <v>927N</v>
      </c>
      <c r="B24" s="3">
        <f>'[1]EHGMS'!$F$6</f>
        <v>64</v>
      </c>
      <c r="C24" s="3">
        <f>'[1]EHGMS'!$H$6</f>
        <v>70</v>
      </c>
      <c r="D24" s="3">
        <f>'[1]EHGMS'!$G$6</f>
        <v>80</v>
      </c>
      <c r="E24" s="3">
        <f>'[1]EHGMS'!$J$6</f>
        <v>70</v>
      </c>
      <c r="F24" s="3">
        <f>'[1]EHGMS'!$I$6</f>
        <v>3</v>
      </c>
      <c r="G24" s="3">
        <f>'[1]EHGMS'!$K$6</f>
        <v>4</v>
      </c>
    </row>
    <row r="25" spans="1:7" ht="12.75">
      <c r="A25" s="3" t="str">
        <f>'[1]EHGMS'!$L$6&amp;""&amp;"S"</f>
        <v>927S</v>
      </c>
      <c r="B25" s="3">
        <f>'[1]EHGMS'!$U$6</f>
        <v>63</v>
      </c>
      <c r="C25" s="3">
        <f>'[1]EHGMS'!$W$6</f>
        <v>100</v>
      </c>
      <c r="D25" s="3">
        <f>'[1]EHGMS'!$V$6</f>
        <v>90</v>
      </c>
      <c r="E25" s="3">
        <f>'[1]EHGMS'!$Y$6</f>
        <v>90</v>
      </c>
      <c r="F25" s="3">
        <f>'[1]EHGMS'!$X$6</f>
        <v>7</v>
      </c>
      <c r="G25" s="3">
        <f>'[1]EHGMS'!$Z$6</f>
        <v>11</v>
      </c>
    </row>
    <row r="26" spans="1:7" ht="12.75">
      <c r="A26" s="3" t="str">
        <f>'[1]EHGMS'!$L$7&amp;""&amp;"N"</f>
        <v>928N</v>
      </c>
      <c r="B26" s="3">
        <f>'[1]EHGMS'!$F$7</f>
        <v>60</v>
      </c>
      <c r="C26" s="3">
        <f>'[1]EHGMS'!$H$7</f>
        <v>50</v>
      </c>
      <c r="D26" s="3">
        <f>'[1]EHGMS'!$G$7</f>
        <v>100</v>
      </c>
      <c r="E26" s="3">
        <f>'[1]EHGMS'!$J$7</f>
        <v>50</v>
      </c>
      <c r="F26" s="3">
        <f>'[1]EHGMS'!$I$7</f>
        <v>12</v>
      </c>
      <c r="G26" s="3">
        <f>'[1]EHGMS'!$K$7</f>
        <v>20</v>
      </c>
    </row>
    <row r="27" spans="1:7" ht="12.75">
      <c r="A27" s="3" t="str">
        <f>'[1]EHGMS'!$L$7&amp;""&amp;"S"</f>
        <v>928S</v>
      </c>
      <c r="B27" s="3">
        <f>'[1]EHGMS'!$U$7</f>
        <v>54</v>
      </c>
      <c r="C27" s="3">
        <f>'[1]EHGMS'!$W$7</f>
        <v>80</v>
      </c>
      <c r="D27" s="3">
        <f>'[1]EHGMS'!$V$7</f>
        <v>60</v>
      </c>
      <c r="E27" s="3">
        <f>'[1]EHGMS'!$Y$7</f>
        <v>40</v>
      </c>
      <c r="F27" s="3">
        <f>'[1]EHGMS'!$X$7</f>
        <v>2</v>
      </c>
      <c r="G27" s="3">
        <f>'[1]EHGMS'!$Z$7</f>
        <v>4</v>
      </c>
    </row>
    <row r="28" spans="1:7" ht="12.75">
      <c r="A28" s="3" t="str">
        <f>'[1]EHGMS'!$L$8&amp;""&amp;"N"</f>
        <v>929N</v>
      </c>
      <c r="B28" s="3">
        <f>'[1]EHGMS'!$F$8</f>
        <v>79</v>
      </c>
      <c r="C28" s="3">
        <f>'[1]EHGMS'!$H$8</f>
        <v>80</v>
      </c>
      <c r="D28" s="3">
        <f>'[1]EHGMS'!$G$8</f>
        <v>50</v>
      </c>
      <c r="E28" s="3">
        <f>'[1]EHGMS'!$J$8</f>
        <v>40</v>
      </c>
      <c r="F28" s="3">
        <f>'[1]EHGMS'!$I$8</f>
        <v>20</v>
      </c>
      <c r="G28" s="3">
        <f>'[1]EHGMS'!$K$8</f>
        <v>25</v>
      </c>
    </row>
    <row r="29" spans="1:7" ht="12.75">
      <c r="A29" s="3" t="str">
        <f>'[1]EHGMS'!$L$8&amp;""&amp;"S"</f>
        <v>929S</v>
      </c>
      <c r="B29" s="3">
        <f>'[1]EHGMS'!$U$8</f>
        <v>73</v>
      </c>
      <c r="C29" s="3">
        <f>'[1]EHGMS'!$W$8</f>
        <v>20</v>
      </c>
      <c r="D29" s="3">
        <f>'[1]EHGMS'!$V$8</f>
        <v>70</v>
      </c>
      <c r="E29" s="3">
        <f>'[1]EHGMS'!$Y$8</f>
        <v>20</v>
      </c>
      <c r="F29" s="3">
        <f>'[1]EHGMS'!$X$8</f>
        <v>10</v>
      </c>
      <c r="G29" s="3">
        <f>'[1]EHGMS'!$Z$8</f>
        <v>14</v>
      </c>
    </row>
    <row r="30" spans="1:7" ht="12.75">
      <c r="A30" s="3" t="str">
        <f>'[1]EHGMS'!$L$9&amp;""&amp;"N"</f>
        <v>930N</v>
      </c>
      <c r="B30" s="3">
        <f>'[1]EHGMS'!$F$9</f>
        <v>95</v>
      </c>
      <c r="C30" s="3">
        <f>'[1]EHGMS'!$H$9</f>
        <v>90</v>
      </c>
      <c r="D30" s="3">
        <f>'[1]EHGMS'!$G$9</f>
        <v>60</v>
      </c>
      <c r="E30" s="3">
        <f>'[1]EHGMS'!$J$9</f>
        <v>50</v>
      </c>
      <c r="F30" s="3">
        <f>'[1]EHGMS'!$I$9</f>
        <v>16</v>
      </c>
      <c r="G30" s="3">
        <f>'[1]EHGMS'!$K$9</f>
        <v>17</v>
      </c>
    </row>
    <row r="31" spans="1:7" ht="12.75">
      <c r="A31" s="3" t="str">
        <f>'[1]EHGMS'!$L$9&amp;""&amp;"S"</f>
        <v>930S</v>
      </c>
      <c r="B31" s="3">
        <f>'[1]EHGMS'!$U$9</f>
        <v>72</v>
      </c>
      <c r="C31" s="3">
        <f>'[1]EHGMS'!$W$9</f>
        <v>60</v>
      </c>
      <c r="D31" s="3">
        <f>'[1]EHGMS'!$V$9</f>
        <v>20</v>
      </c>
      <c r="E31" s="3">
        <f>'[1]EHGMS'!$Y$9</f>
        <v>20</v>
      </c>
      <c r="F31" s="3">
        <f>'[1]EHGMS'!$X$9</f>
        <v>2</v>
      </c>
      <c r="G31" s="3">
        <f>'[1]EHGMS'!$Z$9</f>
        <v>2</v>
      </c>
    </row>
    <row r="32" spans="1:7" ht="12.75">
      <c r="A32" s="3"/>
      <c r="B32" s="3"/>
      <c r="C32" s="3"/>
      <c r="D32" s="3"/>
      <c r="E32" s="3"/>
      <c r="F32" s="3"/>
      <c r="G32" s="3"/>
    </row>
    <row r="33" spans="1:7" ht="12.75">
      <c r="A33" s="3"/>
      <c r="B33" s="3"/>
      <c r="C33" s="3"/>
      <c r="D33" s="3"/>
      <c r="E33" s="3"/>
      <c r="F33" s="3"/>
      <c r="G33" s="3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"/>
  <sheetViews>
    <sheetView workbookViewId="0" topLeftCell="A1">
      <selection activeCell="E19" sqref="E19"/>
    </sheetView>
  </sheetViews>
  <sheetFormatPr defaultColWidth="9.140625" defaultRowHeight="12.75"/>
  <sheetData>
    <row r="1" spans="1:7" ht="12.75">
      <c r="A1" s="5" t="s">
        <v>18</v>
      </c>
      <c r="B1" s="5" t="s">
        <v>19</v>
      </c>
      <c r="C1" s="5" t="s">
        <v>20</v>
      </c>
      <c r="D1" s="5" t="s">
        <v>21</v>
      </c>
      <c r="E1" s="5" t="s">
        <v>22</v>
      </c>
      <c r="F1" s="5" t="s">
        <v>23</v>
      </c>
      <c r="G1" s="5" t="s">
        <v>24</v>
      </c>
    </row>
    <row r="2" spans="1:7" ht="48">
      <c r="A2" s="6" t="s">
        <v>25</v>
      </c>
      <c r="B2" s="7" t="s">
        <v>26</v>
      </c>
      <c r="C2" s="8" t="s">
        <v>27</v>
      </c>
      <c r="D2" s="9">
        <v>0</v>
      </c>
      <c r="E2" s="8">
        <v>36679</v>
      </c>
      <c r="F2" s="8" t="s">
        <v>28</v>
      </c>
      <c r="G2" s="8" t="s">
        <v>29</v>
      </c>
    </row>
    <row r="3" spans="1:26" ht="12.75">
      <c r="A3" s="5" t="s">
        <v>30</v>
      </c>
      <c r="B3" s="5" t="s">
        <v>31</v>
      </c>
      <c r="C3" s="5" t="s">
        <v>32</v>
      </c>
      <c r="D3" s="5" t="s">
        <v>33</v>
      </c>
      <c r="E3" s="5" t="s">
        <v>34</v>
      </c>
      <c r="F3" s="5" t="s">
        <v>35</v>
      </c>
      <c r="G3" s="5" t="s">
        <v>36</v>
      </c>
      <c r="H3" s="5" t="s">
        <v>37</v>
      </c>
      <c r="I3" s="5" t="s">
        <v>38</v>
      </c>
      <c r="J3" s="5" t="s">
        <v>39</v>
      </c>
      <c r="K3" s="5" t="s">
        <v>40</v>
      </c>
      <c r="L3" s="5" t="s">
        <v>41</v>
      </c>
      <c r="M3" s="5" t="s">
        <v>42</v>
      </c>
      <c r="N3" s="5" t="s">
        <v>43</v>
      </c>
      <c r="O3" s="5" t="s">
        <v>44</v>
      </c>
      <c r="P3" s="5" t="s">
        <v>45</v>
      </c>
      <c r="Q3" s="5" t="s">
        <v>46</v>
      </c>
      <c r="R3" s="5" t="s">
        <v>47</v>
      </c>
      <c r="S3" s="5" t="s">
        <v>48</v>
      </c>
      <c r="T3" s="5" t="s">
        <v>49</v>
      </c>
      <c r="U3" s="5" t="s">
        <v>50</v>
      </c>
      <c r="V3" s="5" t="s">
        <v>51</v>
      </c>
      <c r="W3" s="5" t="s">
        <v>52</v>
      </c>
      <c r="X3" s="5" t="s">
        <v>53</v>
      </c>
      <c r="Y3" s="5" t="s">
        <v>54</v>
      </c>
      <c r="Z3" s="5" t="s">
        <v>55</v>
      </c>
    </row>
    <row r="5" spans="2:20" ht="12.75">
      <c r="B5" s="10">
        <v>87</v>
      </c>
      <c r="C5" s="10">
        <v>2</v>
      </c>
      <c r="E5" s="10">
        <v>66</v>
      </c>
      <c r="F5" s="10">
        <v>94</v>
      </c>
      <c r="G5" s="10">
        <v>50</v>
      </c>
      <c r="H5" s="10">
        <v>42</v>
      </c>
      <c r="I5" s="10">
        <v>4</v>
      </c>
      <c r="J5" s="10">
        <v>15</v>
      </c>
      <c r="K5" s="10">
        <v>3</v>
      </c>
      <c r="L5" s="11">
        <v>179</v>
      </c>
      <c r="M5" s="12">
        <v>86</v>
      </c>
      <c r="N5" s="12">
        <v>1.9</v>
      </c>
      <c r="O5" s="12">
        <v>12.8</v>
      </c>
      <c r="Q5" s="13">
        <v>89</v>
      </c>
      <c r="R5" s="13">
        <v>2</v>
      </c>
      <c r="T5" s="13">
        <v>0</v>
      </c>
    </row>
    <row r="6" spans="5:20" ht="12.75">
      <c r="E6" s="10">
        <v>0</v>
      </c>
      <c r="L6" s="11">
        <v>180</v>
      </c>
      <c r="M6" s="12">
        <v>125</v>
      </c>
      <c r="N6" s="12">
        <v>1.1</v>
      </c>
      <c r="O6" s="12">
        <v>22</v>
      </c>
      <c r="T6" s="13">
        <v>0</v>
      </c>
    </row>
    <row r="7" spans="2:20" ht="12.75">
      <c r="B7" s="10">
        <v>78</v>
      </c>
      <c r="C7" s="10">
        <v>2</v>
      </c>
      <c r="E7" s="10">
        <v>10</v>
      </c>
      <c r="F7" s="10">
        <v>66</v>
      </c>
      <c r="G7" s="10">
        <v>70</v>
      </c>
      <c r="H7" s="10">
        <v>50</v>
      </c>
      <c r="I7" s="10">
        <v>5</v>
      </c>
      <c r="J7" s="10">
        <v>40</v>
      </c>
      <c r="K7" s="10">
        <v>10</v>
      </c>
      <c r="L7" s="11">
        <v>181</v>
      </c>
      <c r="M7" s="12">
        <v>129</v>
      </c>
      <c r="N7" s="12">
        <v>0.6</v>
      </c>
      <c r="O7" s="12">
        <v>20</v>
      </c>
      <c r="T7" s="13">
        <v>0</v>
      </c>
    </row>
    <row r="8" spans="2:20" ht="12.75">
      <c r="B8" s="10">
        <v>75</v>
      </c>
      <c r="C8" s="10">
        <v>2</v>
      </c>
      <c r="E8" s="10">
        <v>0</v>
      </c>
      <c r="L8" s="11">
        <v>182</v>
      </c>
      <c r="M8" s="12">
        <v>97</v>
      </c>
      <c r="N8" s="12">
        <v>1.3</v>
      </c>
      <c r="O8" s="12">
        <v>27.7</v>
      </c>
      <c r="T8" s="13">
        <v>0</v>
      </c>
    </row>
    <row r="9" spans="2:20" ht="12.75">
      <c r="B9" s="10">
        <v>99</v>
      </c>
      <c r="C9" s="10">
        <v>2</v>
      </c>
      <c r="E9" s="10">
        <v>10</v>
      </c>
      <c r="F9" s="10">
        <v>103</v>
      </c>
      <c r="G9" s="10">
        <v>20</v>
      </c>
      <c r="H9" s="10">
        <v>30</v>
      </c>
      <c r="I9" s="10">
        <v>25</v>
      </c>
      <c r="J9" s="10">
        <v>0</v>
      </c>
      <c r="K9" s="10">
        <v>14</v>
      </c>
      <c r="L9" s="11">
        <v>183</v>
      </c>
      <c r="M9" s="12">
        <v>80</v>
      </c>
      <c r="N9" s="12">
        <v>2.2</v>
      </c>
      <c r="O9" s="12">
        <v>11.9</v>
      </c>
      <c r="Q9" s="13">
        <v>93</v>
      </c>
      <c r="R9" s="13">
        <v>1</v>
      </c>
      <c r="T9" s="13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Huntley</dc:creator>
  <cp:keywords/>
  <dc:description/>
  <cp:lastModifiedBy>Mike Gagnon</cp:lastModifiedBy>
  <dcterms:created xsi:type="dcterms:W3CDTF">2001-01-12T16:30:01Z</dcterms:created>
  <dcterms:modified xsi:type="dcterms:W3CDTF">2004-11-03T21:09:41Z</dcterms:modified>
  <cp:category/>
  <cp:version/>
  <cp:contentType/>
  <cp:contentStatus/>
</cp:coreProperties>
</file>